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ska_extranet\doc janvier\altu_glass\"/>
    </mc:Choice>
  </mc:AlternateContent>
  <xr:revisionPtr revIDLastSave="0" documentId="13_ncr:1_{9EB448D4-D69E-4E6C-A984-9CD58A3D5972}" xr6:coauthVersionLast="45" xr6:coauthVersionMax="47" xr10:uidLastSave="{00000000-0000-0000-0000-000000000000}"/>
  <bookViews>
    <workbookView xWindow="-120" yWindow="-120" windowWidth="20730" windowHeight="11160" xr2:uid="{0FEB77F8-E301-430A-AC17-5E733FE74D91}"/>
  </bookViews>
  <sheets>
    <sheet name="Feuil1" sheetId="1" r:id="rId1"/>
  </sheets>
  <definedNames>
    <definedName name="_xlnm.Print_Area" localSheetId="0">Feuil1!$A$1:$G$29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" l="1"/>
  <c r="D15" i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F17" i="1" s="1"/>
</calcChain>
</file>

<file path=xl/sharedStrings.xml><?xml version="1.0" encoding="utf-8"?>
<sst xmlns="http://schemas.openxmlformats.org/spreadsheetml/2006/main" count="23" uniqueCount="23">
  <si>
    <t>Dimensions : 2060 x 580 ht</t>
  </si>
  <si>
    <t>Dimensions : 1250 x 630 ht</t>
  </si>
  <si>
    <t>Dimensions : 1130 x 590 ht</t>
  </si>
  <si>
    <t>Dimensions : 940 x 800 ht</t>
  </si>
  <si>
    <t>Dimensions : 890 x 800 ht</t>
  </si>
  <si>
    <t>Dimensions : 630 x 630 ht</t>
  </si>
  <si>
    <t>Qté</t>
  </si>
  <si>
    <t>Total</t>
  </si>
  <si>
    <t>Total TTC M.O. Comprise</t>
  </si>
  <si>
    <r>
      <rPr>
        <b/>
        <sz val="20"/>
        <color theme="1"/>
        <rFont val="Calibri"/>
        <family val="2"/>
        <scheme val="minor"/>
      </rPr>
      <t>PRISKA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 xml:space="preserve">Proposition de remplacement des Altuglass </t>
    </r>
    <r>
      <rPr>
        <b/>
        <sz val="11"/>
        <color theme="1"/>
        <rFont val="Calibri"/>
        <family val="2"/>
        <scheme val="minor"/>
      </rPr>
      <t xml:space="preserve">
Vitrage feuilleté 2 faces 44,3 de couleur bleu
Joints polis de chaque côtés</t>
    </r>
  </si>
  <si>
    <t>Total TTC</t>
  </si>
  <si>
    <t xml:space="preserve">DATE </t>
  </si>
  <si>
    <t>DESIGNATION</t>
  </si>
  <si>
    <t>NOTE</t>
  </si>
  <si>
    <t>Devis indicatif pour le remplacement des Altuglass existants comprenand,</t>
  </si>
  <si>
    <t xml:space="preserve">-la dépose, l'évacuation et la mise en déchetterie spécialisée </t>
  </si>
  <si>
    <t>-La fourniture et pose des éléments de vitrages en remplacement de type 44,3 avec Film PVB</t>
  </si>
  <si>
    <t>Mr &amp; Mme</t>
  </si>
  <si>
    <t>Résidence PRISKA Appartement N° :</t>
  </si>
  <si>
    <t xml:space="preserve">Coordonnées : </t>
  </si>
  <si>
    <t>L'ensemble des prix obtenus sont invalable pour un minimum de 100 commandes unitaires</t>
  </si>
  <si>
    <t>P.U. T.T.C.</t>
  </si>
  <si>
    <t>Les relevés de surfaces indicatives sont renseignés par chaque personne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</si>
</sst>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5" xfId="0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3" xfId="0" applyBorder="1"/>
    <xf numFmtId="0" fontId="0" fillId="0" borderId="6" xfId="0" applyBorder="1"/>
    <xf numFmtId="0" fontId="0" fillId="0" borderId="8" xfId="0" applyBorder="1"/>
    <xf numFmtId="0" fontId="1" fillId="0" borderId="8" xfId="0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10" fontId="0" fillId="0" borderId="8" xfId="0" applyNumberFormat="1" applyBorder="1" applyAlignment="1">
      <alignment vertical="center"/>
    </xf>
    <xf numFmtId="10" fontId="0" fillId="0" borderId="6" xfId="0" applyNumberForma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4" fontId="1" fillId="0" borderId="2" xfId="1" applyFont="1" applyBorder="1" applyAlignment="1">
      <alignment vertical="center"/>
    </xf>
    <xf numFmtId="44" fontId="1" fillId="0" borderId="0" xfId="1" applyFont="1" applyAlignment="1">
      <alignment vertical="center"/>
    </xf>
    <xf numFmtId="44" fontId="5" fillId="0" borderId="5" xfId="1" applyFont="1" applyBorder="1" applyAlignment="1">
      <alignment vertical="center"/>
    </xf>
    <xf numFmtId="0" fontId="0" fillId="0" borderId="0" xfId="0" quotePrefix="1"/>
    <xf numFmtId="0" fontId="0" fillId="0" borderId="9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2" fontId="0" fillId="0" borderId="0" xfId="0" applyNumberForma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B18BF-8839-41F4-B1A3-80FCC7E3CF9A}">
  <sheetPr>
    <pageSetUpPr fitToPage="1"/>
  </sheetPr>
  <dimension ref="A1:G28"/>
  <sheetViews>
    <sheetView tabSelected="1" topLeftCell="A8" workbookViewId="0">
      <selection activeCell="D10" sqref="D10"/>
    </sheetView>
  </sheetViews>
  <sheetFormatPr baseColWidth="10" defaultRowHeight="15" x14ac:dyDescent="0.25"/>
  <cols>
    <col min="2" max="2" width="15.7109375" bestFit="1" customWidth="1"/>
    <col min="3" max="3" width="5.85546875" customWidth="1"/>
    <col min="6" max="6" width="16.140625" bestFit="1" customWidth="1"/>
  </cols>
  <sheetData>
    <row r="1" spans="1:7" ht="7.5" customHeight="1" x14ac:dyDescent="0.25"/>
    <row r="2" spans="1:7" ht="32.25" customHeight="1" x14ac:dyDescent="0.25">
      <c r="A2" t="s">
        <v>17</v>
      </c>
      <c r="B2" s="1"/>
      <c r="C2" s="1"/>
      <c r="D2" s="1"/>
      <c r="E2" s="1"/>
      <c r="F2" s="1"/>
    </row>
    <row r="3" spans="1:7" ht="32.25" customHeight="1" x14ac:dyDescent="0.25">
      <c r="A3" t="s">
        <v>18</v>
      </c>
      <c r="D3" s="20"/>
      <c r="E3" s="20"/>
      <c r="F3" s="20"/>
    </row>
    <row r="4" spans="1:7" ht="32.25" customHeight="1" x14ac:dyDescent="0.25">
      <c r="A4" t="s">
        <v>19</v>
      </c>
      <c r="C4" s="1"/>
      <c r="D4" s="1"/>
      <c r="E4" s="1"/>
      <c r="F4" s="1"/>
    </row>
    <row r="5" spans="1:7" ht="37.5" customHeight="1" x14ac:dyDescent="0.25"/>
    <row r="6" spans="1:7" ht="72.75" customHeight="1" x14ac:dyDescent="0.25">
      <c r="A6" s="22" t="s">
        <v>9</v>
      </c>
      <c r="B6" s="23"/>
      <c r="C6" s="23"/>
      <c r="D6" s="23"/>
      <c r="E6" s="23"/>
      <c r="F6" s="23"/>
      <c r="G6" s="24"/>
    </row>
    <row r="7" spans="1:7" ht="48" customHeight="1" x14ac:dyDescent="0.25">
      <c r="A7" s="25"/>
      <c r="B7" s="26"/>
      <c r="C7" s="26"/>
      <c r="D7" s="26"/>
      <c r="E7" s="26"/>
      <c r="F7" s="26"/>
      <c r="G7" s="27"/>
    </row>
    <row r="8" spans="1:7" ht="72.75" customHeight="1" x14ac:dyDescent="0.25">
      <c r="A8" s="35" t="s">
        <v>12</v>
      </c>
      <c r="B8" s="36"/>
      <c r="C8" s="36"/>
      <c r="D8" s="3" t="s">
        <v>6</v>
      </c>
      <c r="E8" s="3" t="s">
        <v>21</v>
      </c>
      <c r="F8" s="3" t="s">
        <v>10</v>
      </c>
      <c r="G8" s="9"/>
    </row>
    <row r="9" spans="1:7" ht="26.1" customHeight="1" x14ac:dyDescent="0.25">
      <c r="A9" s="31" t="s">
        <v>0</v>
      </c>
      <c r="B9" s="32"/>
      <c r="C9" s="32"/>
      <c r="D9" s="14">
        <v>1</v>
      </c>
      <c r="E9" s="10">
        <f>(270+150)*1.1</f>
        <v>462.00000000000006</v>
      </c>
      <c r="F9" s="17">
        <f t="shared" ref="F9:F14" si="0">D9*E9</f>
        <v>462.00000000000006</v>
      </c>
      <c r="G9" s="11"/>
    </row>
    <row r="10" spans="1:7" ht="26.1" customHeight="1" x14ac:dyDescent="0.25">
      <c r="A10" s="31" t="s">
        <v>1</v>
      </c>
      <c r="B10" s="32"/>
      <c r="C10" s="32"/>
      <c r="D10" s="14">
        <v>1</v>
      </c>
      <c r="E10" s="10">
        <f>(180+150)*1.1</f>
        <v>363.00000000000006</v>
      </c>
      <c r="F10" s="17">
        <f t="shared" si="0"/>
        <v>363.00000000000006</v>
      </c>
      <c r="G10" s="11"/>
    </row>
    <row r="11" spans="1:7" ht="26.1" customHeight="1" x14ac:dyDescent="0.25">
      <c r="A11" s="31" t="s">
        <v>2</v>
      </c>
      <c r="B11" s="32"/>
      <c r="C11" s="32"/>
      <c r="D11" s="14">
        <v>1</v>
      </c>
      <c r="E11" s="10">
        <f>(150+150)*1.1</f>
        <v>330</v>
      </c>
      <c r="F11" s="17">
        <f t="shared" si="0"/>
        <v>330</v>
      </c>
      <c r="G11" s="11"/>
    </row>
    <row r="12" spans="1:7" ht="26.1" customHeight="1" x14ac:dyDescent="0.25">
      <c r="A12" s="31" t="s">
        <v>3</v>
      </c>
      <c r="B12" s="32"/>
      <c r="C12" s="32"/>
      <c r="D12" s="14">
        <v>1</v>
      </c>
      <c r="E12" s="10">
        <f>(175+150)*1.1</f>
        <v>357.50000000000006</v>
      </c>
      <c r="F12" s="17">
        <f t="shared" si="0"/>
        <v>357.50000000000006</v>
      </c>
      <c r="G12" s="11"/>
    </row>
    <row r="13" spans="1:7" ht="26.1" customHeight="1" x14ac:dyDescent="0.25">
      <c r="A13" s="31" t="s">
        <v>4</v>
      </c>
      <c r="B13" s="32"/>
      <c r="C13" s="32"/>
      <c r="D13" s="14">
        <v>1</v>
      </c>
      <c r="E13" s="10">
        <f>(165+150)*1.1</f>
        <v>346.5</v>
      </c>
      <c r="F13" s="17">
        <f t="shared" si="0"/>
        <v>346.5</v>
      </c>
      <c r="G13" s="11"/>
    </row>
    <row r="14" spans="1:7" ht="26.1" customHeight="1" x14ac:dyDescent="0.25">
      <c r="A14" s="33" t="s">
        <v>5</v>
      </c>
      <c r="B14" s="34"/>
      <c r="C14" s="34"/>
      <c r="D14" s="15">
        <v>1</v>
      </c>
      <c r="E14" s="10">
        <f>(115+150)*1.1</f>
        <v>291.5</v>
      </c>
      <c r="F14" s="17">
        <f t="shared" si="0"/>
        <v>291.5</v>
      </c>
      <c r="G14" s="12"/>
    </row>
    <row r="15" spans="1:7" ht="26.1" customHeight="1" x14ac:dyDescent="0.25">
      <c r="A15" s="37" t="s">
        <v>7</v>
      </c>
      <c r="B15" s="38"/>
      <c r="C15" s="38"/>
      <c r="D15" s="13">
        <f>SUM(D9:D14)</f>
        <v>6</v>
      </c>
      <c r="E15" s="2"/>
      <c r="F15" s="16"/>
      <c r="G15" s="6"/>
    </row>
    <row r="16" spans="1:7" ht="26.1" customHeight="1" x14ac:dyDescent="0.25">
      <c r="A16" s="35"/>
      <c r="B16" s="36"/>
      <c r="C16" s="36"/>
      <c r="D16" s="4"/>
      <c r="E16" s="4"/>
      <c r="F16" s="17"/>
      <c r="G16" s="8"/>
    </row>
    <row r="17" spans="1:7" ht="26.1" customHeight="1" x14ac:dyDescent="0.25">
      <c r="A17" s="29" t="s">
        <v>8</v>
      </c>
      <c r="B17" s="30"/>
      <c r="C17" s="30"/>
      <c r="D17" s="5"/>
      <c r="E17" s="5"/>
      <c r="F17" s="18">
        <f>SUM(F9:F14)</f>
        <v>2150.5</v>
      </c>
      <c r="G17" s="7"/>
    </row>
    <row r="20" spans="1:7" x14ac:dyDescent="0.25">
      <c r="A20" t="s">
        <v>11</v>
      </c>
      <c r="B20" s="28">
        <f ca="1">NOW()</f>
        <v>44977.683915740738</v>
      </c>
      <c r="C20" s="28"/>
      <c r="D20" s="28"/>
    </row>
    <row r="22" spans="1:7" x14ac:dyDescent="0.25">
      <c r="A22" s="21" t="s">
        <v>13</v>
      </c>
    </row>
    <row r="23" spans="1:7" x14ac:dyDescent="0.25">
      <c r="A23" t="s">
        <v>22</v>
      </c>
    </row>
    <row r="24" spans="1:7" x14ac:dyDescent="0.25">
      <c r="A24" t="s">
        <v>14</v>
      </c>
    </row>
    <row r="25" spans="1:7" x14ac:dyDescent="0.25">
      <c r="A25" s="19" t="s">
        <v>15</v>
      </c>
    </row>
    <row r="26" spans="1:7" x14ac:dyDescent="0.25">
      <c r="A26" s="19" t="s">
        <v>16</v>
      </c>
    </row>
    <row r="28" spans="1:7" x14ac:dyDescent="0.25">
      <c r="A28" s="19" t="s">
        <v>20</v>
      </c>
    </row>
  </sheetData>
  <mergeCells count="12">
    <mergeCell ref="A6:G7"/>
    <mergeCell ref="B20:D20"/>
    <mergeCell ref="A17:C17"/>
    <mergeCell ref="A13:C13"/>
    <mergeCell ref="A14:C14"/>
    <mergeCell ref="A8:C8"/>
    <mergeCell ref="A15:C15"/>
    <mergeCell ref="A16:C16"/>
    <mergeCell ref="A9:C9"/>
    <mergeCell ref="A10:C10"/>
    <mergeCell ref="A11:C11"/>
    <mergeCell ref="A12:C1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tech3</dc:creator>
  <cp:lastModifiedBy>marc</cp:lastModifiedBy>
  <cp:lastPrinted>2023-02-20T15:07:20Z</cp:lastPrinted>
  <dcterms:created xsi:type="dcterms:W3CDTF">2023-02-20T08:32:31Z</dcterms:created>
  <dcterms:modified xsi:type="dcterms:W3CDTF">2023-02-20T16:00:58Z</dcterms:modified>
</cp:coreProperties>
</file>